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<sst xmlns="http://schemas.openxmlformats.org/spreadsheetml/2006/main" count="689" uniqueCount="358">
  <si>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</si>
  <si>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</si>
  <si>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</si>
  <si>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</si>
  <si>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</si>
  <si>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</si>
  <si>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</si>
  <si>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</si>
  <si>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</si>
  <si>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</si>
  <si>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</si>
  <si>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</si>
  <si>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</si>
  <si>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</si>
  <si>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</si>
  <si>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</si>
  <si>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</si>
  <si>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</si>
  <si>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</si>
  <si>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</si>
  <si>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</si>
  <si>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</si>
  <si>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</si>
  <si>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</si>
  <si>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</si>
  <si>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</si>
  <si>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</si>
  <si>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</si>
  <si>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</si>
  <si>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</si>
  <si>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</si>
  <si>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</si>
  <si>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</si>
  <si>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</si>
  <si>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</si>
  <si>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</si>
  <si>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</si>
  <si>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</si>
  <si>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</si>
  <si>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</si>
  <si>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</si>
  <si>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</si>
  <si>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</si>
  <si>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</si>
  <si>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</si>
  <si>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</si>
  <si>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</si>
  <si>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</si>
  <si>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</si>
  <si>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</si>
  <si>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</si>
  <si>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</si>
  <si>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</si>
  <si>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</si>
  <si>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</si>
  <si>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</si>
  <si>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</si>
  <si>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</si>
  <si>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</si>
  <si>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</si>
  <si>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</si>
  <si>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</si>
  <si>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</si>
  <si>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</si>
  <si>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</si>
  <si>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</si>
  <si>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</si>
  <si>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</si>
  <si>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</si>
  <si>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</si>
  <si>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</si>
  <si>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</si>
  <si>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</si>
  <si>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</si>
  <si>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</si>
  <si>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</si>
  <si>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</si>
  <si>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</si>
  <si>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</si>
  <si>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</si>
  <si>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</si>
  <si>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</si>
  <si>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</si>
  <si>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</si>
  <si>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</si>
  <si>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</si>
  <si>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</si>
  <si>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</si>
  <si>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</si>
  <si>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</si>
  <si>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</si>
  <si>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</si>
  <si>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</si>
  <si>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</si>
  <si>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</si>
  <si>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</si>
  <si>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</si>
  <si>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</si>
  <si>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</si>
  <si>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</si>
  <si>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</si>
  <si>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</si>
  <si>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</si>
  <si>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</si>
  <si>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</si>
  <si>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</si>
  <si>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</si>
  <si>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</si>
  <si>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</si>
  <si>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</si>
  <si>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</si>
  <si>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</si>
  <si>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</si>
  <si>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</si>
  <si>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</si>
  <si>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</si>
  <si>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</si>
  <si>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</si>
  <si>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</si>
  <si>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</si>
  <si>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</si>
  <si>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</si>
  <si>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</si>
  <si>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</si>
  <si>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</si>
  <si>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</si>
  <si>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</si>
  <si>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</si>
  <si>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</si>
  <si>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</si>
  <si>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</si>
  <si>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</si>
  <si>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</si>
  <si>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</si>
  <si>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</si>
  <si>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</si>
  <si>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</si>
  <si>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</si>
  <si>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</si>
  <si>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</si>
  <si>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</si>
  <si>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</si>
  <si>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</si>
  <si>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</si>
  <si>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</si>
  <si>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</si>
  <si>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</si>
  <si>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</si>
  <si>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</si>
  <si>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</si>
  <si>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</si>
  <si>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</si>
  <si>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</si>
  <si>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</si>
  <si>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</si>
  <si>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</si>
  <si>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</si>
  <si>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</si>
  <si>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</si>
  <si>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</si>
  <si>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</si>
  <si>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</si>
  <si>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</si>
  <si>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</si>
  <si>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</si>
  <si>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</si>
  <si>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</si>
  <si>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</si>
  <si>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</si>
  <si>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</si>
  <si>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</si>
  <si>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</si>
  <si>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</si>
  <si>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</si>
  <si>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</si>
  <si>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</si>
  <si>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</si>
  <si>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</si>
  <si>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</si>
  <si>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</si>
  <si>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</si>
  <si>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</si>
  <si>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</si>
  <si>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</si>
  <si>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</si>
  <si>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</si>
  <si>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</si>
  <si>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</si>
  <si>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</si>
  <si>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</si>
  <si>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</si>
  <si>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</si>
  <si>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</si>
  <si>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</si>
  <si>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</si>
  <si>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</si>
  <si>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</si>
  <si>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</si>
  <si>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</si>
  <si>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</si>
  <si>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</si>
  <si>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</si>
  <si>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</si>
  <si>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</si>
  <si>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</si>
  <si>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</si>
  <si>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</si>
  <si>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</si>
  <si>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</si>
  <si>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</si>
  <si>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</si>
  <si>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</si>
  <si>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</si>
  <si>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</si>
  <si>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</si>
  <si>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</si>
  <si>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</si>
  <si>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</si>
  <si>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</si>
  <si>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</si>
  <si>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</si>
  <si>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</si>
  <si>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</si>
  <si>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</si>
  <si>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</si>
  <si>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</si>
  <si>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</si>
  <si>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</si>
  <si>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</si>
  <si>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</si>
  <si>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</si>
  <si>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</si>
  <si>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</si>
  <si>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</si>
  <si>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</si>
  <si>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</si>
  <si>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</si>
  <si>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</si>
  <si>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</si>
  <si>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</si>
  <si>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</si>
  <si>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</si>
  <si>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</si>
  <si>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</si>
  <si>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</si>
  <si>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</si>
  <si>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</si>
  <si>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</si>
  <si>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</si>
  <si>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</si>
  <si>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</si>
  <si>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</si>
  <si>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</si>
  <si>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</si>
  <si>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</si>
  <si>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</si>
  <si>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</si>
  <si>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</si>
  <si>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</si>
  <si>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</si>
  <si>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</si>
  <si>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</si>
  <si>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</si>
  <si>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</si>
  <si>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</si>
  <si>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</si>
  <si>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</si>
  <si>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</si>
  <si>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</si>
  <si>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</si>
  <si>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</si>
  <si>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</si>
  <si>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</si>
  <si>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</si>
  <si>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</si>
  <si>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</si>
  <si>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</si>
  <si>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</si>
  <si>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</si>
  <si>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</si>
  <si>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</si>
  <si>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</si>
  <si>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</si>
  <si>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</si>
  <si>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</si>
  <si>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</si>
  <si>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</si>
  <si>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</si>
  <si>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</si>
  <si>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</si>
  <si>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</si>
  <si>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</si>
  <si>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</si>
  <si>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</si>
  <si>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</si>
  <si>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</si>
  <si>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</si>
  <si>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</si>
  <si>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</si>
  <si>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</si>
  <si>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</si>
  <si>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</si>
  <si>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</si>
  <si>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</si>
  <si>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</si>
  <si>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</si>
  <si>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</si>
  <si>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</si>
  <si>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</si>
  <si>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</si>
  <si>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</si>
  <si>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</si>
  <si>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</si>
  <si>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</si>
  <si>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</si>
  <si>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</si>
  <si>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</si>
  <si>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</si>
  <si>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</si>
  <si>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</si>
  <si>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</si>
  <si>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</si>
  <si>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</si>
  <si>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</si>
  <si>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</si>
  <si>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</si>
  <si>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</si>
  <si>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</si>
  <si>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</si>
  <si>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</si>
  <si>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</si>
  <si>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</si>
  <si>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</si>
  <si>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</si>
  <si>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</si>
  <si>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</si>
  <si>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</si>
  <si>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</si>
  <si>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</si>
  <si>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</si>
  <si>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</si>
  <si>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</si>
  <si>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</si>
  <si>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</si>
  <si>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</si>
  <si>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</si>
  <si>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</si>
  <si>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</si>
  <si>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</si>
  <si>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</si>
  <si>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</si>
  <si>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</si>
  <si>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</si>
  <si>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</si>
  <si>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</si>
  <si>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</si>
  <si>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"02" жовтня  2020 р.</t>
  </si>
  <si>
    <r>
      <t>"</t>
    </r>
    <r>
      <rPr>
        <u val="single"/>
        <sz val="20"/>
        <rFont val="Arial Cyr"/>
        <family val="0"/>
      </rPr>
      <t xml:space="preserve">    01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</si>
</sst>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3.emf" /><Relationship Id="rId3" Type="http://schemas.openxmlformats.org/officeDocument/2006/relationships/image" Target="../media/image20.emf" /><Relationship Id="rId4" Type="http://schemas.openxmlformats.org/officeDocument/2006/relationships/image" Target="../media/image34.emf" /><Relationship Id="rId5" Type="http://schemas.openxmlformats.org/officeDocument/2006/relationships/image" Target="../media/image19.emf" /><Relationship Id="rId6" Type="http://schemas.openxmlformats.org/officeDocument/2006/relationships/image" Target="../media/image35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18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3.emf" /><Relationship Id="rId15" Type="http://schemas.openxmlformats.org/officeDocument/2006/relationships/image" Target="../media/image28.emf" /><Relationship Id="rId16" Type="http://schemas.openxmlformats.org/officeDocument/2006/relationships/image" Target="../media/image29.emf" /><Relationship Id="rId17" Type="http://schemas.openxmlformats.org/officeDocument/2006/relationships/image" Target="../media/image30.emf" /><Relationship Id="rId18" Type="http://schemas.openxmlformats.org/officeDocument/2006/relationships/image" Target="../media/image1.emf" /><Relationship Id="rId19" Type="http://schemas.openxmlformats.org/officeDocument/2006/relationships/image" Target="../media/image27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90.87150125000002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98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67</v>
      </c>
      <c r="P21" s="67" t="s">
        <v>163</v>
      </c>
      <c r="Q21" s="70" t="s">
        <v>316</v>
      </c>
      <c r="R21" s="67" t="s">
        <v>109</v>
      </c>
      <c r="S21" s="67" t="s">
        <v>11</v>
      </c>
      <c r="T21" s="67"/>
      <c r="U21" s="67"/>
      <c r="V21" s="67"/>
      <c r="W21" s="67" t="s">
        <v>244</v>
      </c>
      <c r="X21" s="67" t="s">
        <v>8</v>
      </c>
      <c r="Y21" s="84"/>
      <c r="Z21" s="70" t="s">
        <v>313</v>
      </c>
      <c r="AA21" s="67" t="s">
        <v>115</v>
      </c>
      <c r="AB21" s="67" t="s">
        <v>219</v>
      </c>
      <c r="AC21" s="67" t="s">
        <v>10</v>
      </c>
      <c r="AD21" s="67" t="s">
        <v>11</v>
      </c>
      <c r="AE21" s="67" t="s">
        <v>111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86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v>15</v>
      </c>
      <c r="X23" s="20">
        <f>W23</f>
        <v>15</v>
      </c>
      <c r="Y23" s="86">
        <f>X23</f>
        <v>15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0.138125</v>
      </c>
      <c r="AJ27" s="162"/>
      <c r="AK27" s="154">
        <f>SUM(G28:AG28)</f>
        <v>2.21</v>
      </c>
      <c r="AL27" s="154"/>
      <c r="AM27" s="213">
        <f>IF(AK27=0,0,AS117)</f>
        <v>118</v>
      </c>
      <c r="AN27" s="155">
        <f>AK27*AM27</f>
        <v>260.78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2.21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0.07</v>
      </c>
      <c r="AJ37" s="162"/>
      <c r="AK37" s="154">
        <f>SUM(G38:AG38)</f>
        <v>1.12</v>
      </c>
      <c r="AL37" s="154"/>
      <c r="AM37" s="213">
        <f>IF(AK37=0,0,AX117)</f>
        <v>85</v>
      </c>
      <c r="AN37" s="155">
        <f>AK37*AM37</f>
        <v>95.2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1.12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7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0.044375</v>
      </c>
      <c r="AJ41" s="162"/>
      <c r="AK41" s="154">
        <f>SUM(G42:AG42)</f>
        <v>0.71</v>
      </c>
      <c r="AL41" s="154"/>
      <c r="AM41" s="213">
        <f>IF(AK41=0,0,AZ117)</f>
        <v>205.5</v>
      </c>
      <c r="AN41" s="155">
        <f>AK41*AM41</f>
        <v>145.905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0.119</v>
      </c>
      <c r="H42" s="47">
        <f t="shared" si="26"/>
      </c>
      <c r="I42" s="46">
        <f t="shared" si="26"/>
        <v>0.255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0.119</v>
      </c>
      <c r="P42" s="46">
        <f t="shared" si="27"/>
        <v>0.119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0.014625</v>
      </c>
      <c r="AJ47" s="162"/>
      <c r="AK47" s="154">
        <f>SUM(G48:AG48)</f>
        <v>0.234</v>
      </c>
      <c r="AL47" s="154"/>
      <c r="AM47" s="213">
        <f>IF(AK47=0,0,BC117)</f>
        <v>33.6</v>
      </c>
      <c r="AN47" s="155">
        <f>AK47*AM47</f>
        <v>7.862400000000001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0.085</v>
      </c>
      <c r="P48" s="46">
        <f t="shared" si="36"/>
        <v>0.034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0.286625</v>
      </c>
      <c r="AJ49" s="162"/>
      <c r="AK49" s="154">
        <f>SUM(G50:AG50)</f>
        <v>4.586</v>
      </c>
      <c r="AL49" s="154"/>
      <c r="AM49" s="213">
        <f>IF(AK49=0,0,BD117)</f>
        <v>25.6</v>
      </c>
      <c r="AN49" s="155">
        <f>AK49*AM49</f>
        <v>117.40160000000002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2.55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0.195</v>
      </c>
      <c r="AJ53" s="162"/>
      <c r="AK53" s="154">
        <f>SUM(G54:AG54)</f>
        <v>3.12</v>
      </c>
      <c r="AL53" s="154"/>
      <c r="AM53" s="213">
        <f>IF(AK53=0,0,BF117)</f>
        <v>27.9</v>
      </c>
      <c r="AN53" s="155">
        <f>AK53*AM53</f>
        <v>87.048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0.01875</v>
      </c>
      <c r="AJ55" s="162"/>
      <c r="AK55" s="154">
        <f>SUM(G56:AG56)</f>
        <v>0.3</v>
      </c>
      <c r="AL55" s="154"/>
      <c r="AM55" s="213">
        <f>IF(AK55=0,0,BG117)</f>
        <v>67.2</v>
      </c>
      <c r="AN55" s="155">
        <f>AK55*AM55</f>
        <v>20.16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0.088125</v>
      </c>
      <c r="AJ57" s="162"/>
      <c r="AK57" s="154">
        <f>SUM(G58:AG58)</f>
        <v>1.41</v>
      </c>
      <c r="AL57" s="154"/>
      <c r="AM57" s="213">
        <f>IF(AK57=0,0,BH117)</f>
        <v>121</v>
      </c>
      <c r="AN57" s="155">
        <f>AK57*AM57</f>
        <v>170.60999999999999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1.41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0.0159375</v>
      </c>
      <c r="AJ59" s="162"/>
      <c r="AK59" s="154">
        <f>SUM(G60:AG60)</f>
        <v>0.255</v>
      </c>
      <c r="AL59" s="154"/>
      <c r="AM59" s="213">
        <f>IF(AK59=0,0,BI117)</f>
        <v>209</v>
      </c>
      <c r="AN59" s="155">
        <f>AK59*AM59</f>
        <v>53.295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0.255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1.0625</v>
      </c>
      <c r="AJ61" s="162"/>
      <c r="AK61" s="160">
        <f>SUM(G62:AG62)</f>
        <v>17</v>
      </c>
      <c r="AL61" s="160"/>
      <c r="AM61" s="213">
        <f>IF(AK61=0,0,BJ117)</f>
        <v>2.1</v>
      </c>
      <c r="AN61" s="155">
        <f>AK61*AM61</f>
        <v>35.7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  <v>17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0.0010625</v>
      </c>
      <c r="AJ65" s="162"/>
      <c r="AK65" s="154">
        <f>SUM(G66:AG66)</f>
        <v>0.017</v>
      </c>
      <c r="AL65" s="154"/>
      <c r="AM65" s="213">
        <f>IF(AK65=0,0,BL117)</f>
        <v>10.6</v>
      </c>
      <c r="AN65" s="155">
        <f>AK65*AM65</f>
        <v>0.1802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0.017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0.0035</v>
      </c>
      <c r="AJ67" s="162"/>
      <c r="AK67" s="154">
        <f>SUM(G68:AG68)</f>
        <v>0.056</v>
      </c>
      <c r="AL67" s="154"/>
      <c r="AM67" s="213">
        <f>IF(AK67=0,0,BM117)</f>
        <v>75.5</v>
      </c>
      <c r="AN67" s="155">
        <f>AK67*AM67</f>
        <v>4.228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0.056</v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0.0065625</v>
      </c>
      <c r="AJ71" s="162"/>
      <c r="AK71" s="154">
        <f>SUM(G72:AG72)</f>
        <v>0.105</v>
      </c>
      <c r="AL71" s="154"/>
      <c r="AM71" s="213">
        <f>IF(AK71=0,0,BO117)</f>
        <v>14.2</v>
      </c>
      <c r="AN71" s="155">
        <f>AK71*AM71</f>
        <v>1.4909999999999999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0.105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0.017</v>
      </c>
      <c r="AJ85" s="162"/>
      <c r="AK85" s="154">
        <f>SUM(G86:AG86)</f>
        <v>0.272</v>
      </c>
      <c r="AL85" s="154"/>
      <c r="AM85" s="213">
        <f>IF(AK85=0,0,BS117)</f>
        <v>17</v>
      </c>
      <c r="AN85" s="155">
        <f>AK85*AM85</f>
        <v>4.6240000000000006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  <v>0.272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0.045</v>
      </c>
      <c r="AJ97" s="162"/>
      <c r="AK97" s="154">
        <f>SUM(G98:AG98)</f>
        <v>0.72</v>
      </c>
      <c r="AL97" s="154"/>
      <c r="AM97" s="213">
        <f>IF(AK97=0,0,BW117)</f>
        <v>14</v>
      </c>
      <c r="AN97" s="155">
        <f>AK97*AM97</f>
        <v>10.08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0.255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0.051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0.105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0.014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0.21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0.02625</v>
      </c>
      <c r="AJ105" s="162"/>
      <c r="AK105" s="154">
        <f>SUM(G106:AG106)</f>
        <v>0.42</v>
      </c>
      <c r="AL105" s="154"/>
      <c r="AM105" s="213">
        <f>IF(AK105=0,0,CA117)</f>
        <v>51.5</v>
      </c>
      <c r="AN105" s="155">
        <f>AK105*AM105</f>
        <v>21.63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0.42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0.0105</v>
      </c>
      <c r="AJ107" s="162"/>
      <c r="AK107" s="154">
        <f>SUM(G108:AG108)</f>
        <v>0.168</v>
      </c>
      <c r="AL107" s="154"/>
      <c r="AM107" s="213">
        <f>IF(AK107=0,0,CB117)</f>
        <v>72</v>
      </c>
      <c r="AN107" s="155">
        <f>AK107*AM107</f>
        <v>12.096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0.168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0.19125</v>
      </c>
      <c r="AJ111" s="162"/>
      <c r="AK111" s="154">
        <f>SUM(G112:AG112)</f>
        <v>3.06</v>
      </c>
      <c r="AL111" s="154"/>
      <c r="AM111" s="213">
        <f>IF(AK111=0,0,CD117)</f>
        <v>24.8</v>
      </c>
      <c r="AN111" s="155">
        <f>AK111*AM111</f>
        <v>75.888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3.06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0.31875</v>
      </c>
      <c r="AJ115" s="162"/>
      <c r="AK115" s="154">
        <f>SUM(G116:AG116)</f>
        <v>5.1</v>
      </c>
      <c r="AL115" s="154"/>
      <c r="AM115" s="213">
        <f>IF(AK115=0,0,CF117)</f>
        <v>16.9</v>
      </c>
      <c r="AN115" s="155">
        <f>AK115*AM115</f>
        <v>86.18999999999998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/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0.435875</v>
      </c>
      <c r="AJ125" s="162"/>
      <c r="AK125" s="154">
        <f>SUM(G126:AG126)</f>
        <v>6.974</v>
      </c>
      <c r="AL125" s="154"/>
      <c r="AM125" s="213">
        <f>IF(AK125=0,0,CG117)</f>
        <v>13.1</v>
      </c>
      <c r="AN125" s="155">
        <f>AK125*AM125</f>
        <v>91.3594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1.105</v>
      </c>
      <c r="P126" s="45">
        <f t="shared" si="150"/>
        <v>3.349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2.52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0.031875</v>
      </c>
      <c r="AJ127" s="162"/>
      <c r="AK127" s="154">
        <f>SUM(G128:AG128)</f>
        <v>0.51</v>
      </c>
      <c r="AL127" s="154"/>
      <c r="AM127" s="213">
        <f>IF(AK127=0,0,CH117)</f>
        <v>6.9</v>
      </c>
      <c r="AN127" s="155">
        <f>AK127*AM127</f>
        <v>3.519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0.51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0.0385</v>
      </c>
      <c r="AJ129" s="162"/>
      <c r="AK129" s="154">
        <f>SUM(G130:AG130)</f>
        <v>0.616</v>
      </c>
      <c r="AL129" s="154"/>
      <c r="AM129" s="213">
        <f>IF(AK129=0,0,CI117)</f>
        <v>10.5</v>
      </c>
      <c r="AN129" s="155">
        <f>AK129*AM129</f>
        <v>6.468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0.17</v>
      </c>
      <c r="P130" s="45">
        <f t="shared" si="156"/>
        <v>0.306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0.14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0.03659375</v>
      </c>
      <c r="AJ131" s="162"/>
      <c r="AK131" s="154">
        <f>SUM(G132:AG132)</f>
        <v>0.5855</v>
      </c>
      <c r="AL131" s="154"/>
      <c r="AM131" s="213">
        <f>IF(AK131=0,0,CJ117)</f>
        <v>8</v>
      </c>
      <c r="AN131" s="155">
        <f>AK131*AM131</f>
        <v>4.684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0.2635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0.322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0.0875</v>
      </c>
      <c r="AJ135" s="162"/>
      <c r="AK135" s="154">
        <f>SUM(G136:AG136)</f>
        <v>1.4</v>
      </c>
      <c r="AL135" s="154"/>
      <c r="AM135" s="213">
        <f>IF(AK135=0,0,CL117)</f>
        <v>21.92</v>
      </c>
      <c r="AN135" s="155">
        <f>AK135*AM135</f>
        <v>30.688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1.4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0.0478125</v>
      </c>
      <c r="AJ137" s="162"/>
      <c r="AK137" s="154">
        <f>SUM(G138:AG138)</f>
        <v>0.765</v>
      </c>
      <c r="AL137" s="154"/>
      <c r="AM137" s="213">
        <f>IF(AK137=0,0,CO117)</f>
        <v>7</v>
      </c>
      <c r="AN137" s="155">
        <f>AK137*AM137</f>
        <v>5.355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0.765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v>100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0.10625</v>
      </c>
      <c r="AJ139" s="162"/>
      <c r="AK139" s="154">
        <f>SUM(G140:AG140)</f>
        <v>1.7</v>
      </c>
      <c r="AL139" s="154"/>
      <c r="AM139" s="213">
        <f>IF(AK139=0,0,CN117)</f>
        <v>12</v>
      </c>
      <c r="AN139" s="155">
        <f>AK139*AM139</f>
        <v>20.4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  <v>1.7</v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0.0040625</v>
      </c>
      <c r="AJ141" s="162"/>
      <c r="AK141" s="154">
        <f>SUM(G142:AG142)</f>
        <v>0.065</v>
      </c>
      <c r="AL141" s="154"/>
      <c r="AM141" s="213">
        <f>IF(AK141=0,0,CM117)</f>
        <v>48.2</v>
      </c>
      <c r="AN141" s="155">
        <f>AK141*AM141</f>
        <v>3.1330000000000005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0.034</v>
      </c>
      <c r="P142" s="45">
        <f t="shared" si="174"/>
        <v>0.017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0.335625</v>
      </c>
      <c r="AJ147" s="162"/>
      <c r="AK147" s="154">
        <f>SUM(G148:AG148)</f>
        <v>5.37</v>
      </c>
      <c r="AL147" s="154"/>
      <c r="AM147" s="213">
        <f>IF(AK147=0,0,CQ117)</f>
        <v>11.04</v>
      </c>
      <c r="AN147" s="155">
        <f>AK147*AM147</f>
        <v>59.2848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2.55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0.002125</v>
      </c>
      <c r="AJ157" s="162"/>
      <c r="AK157" s="154">
        <f>SUM(G158:AG158)</f>
        <v>0.034</v>
      </c>
      <c r="AL157" s="154"/>
      <c r="AM157" s="213">
        <f>IF(AK157=0,0,CV117)</f>
        <v>145</v>
      </c>
      <c r="AN157" s="155">
        <f>AK157*AM157</f>
        <v>4.930000000000001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0.034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0.128</v>
      </c>
      <c r="AL163" s="154"/>
      <c r="AM163" s="213">
        <f>IF(AK163=0,0,CY117)</f>
        <v>6.33</v>
      </c>
      <c r="AN163" s="155">
        <f>AK163*AM163</f>
        <v>0.8102400000000001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0.000875</v>
      </c>
      <c r="AJ171" s="162"/>
      <c r="AK171" s="154">
        <f>SUM(G172:AG172)</f>
        <v>0.014</v>
      </c>
      <c r="AL171" s="154"/>
      <c r="AM171" s="213">
        <f>IF(AK171=0,0,DC117)</f>
        <v>86.67</v>
      </c>
      <c r="AN171" s="155">
        <f>AK171*AM171</f>
        <v>1.2133800000000001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0.014</v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0.010625</v>
      </c>
      <c r="AJ177" s="162"/>
      <c r="AK177" s="154">
        <f>SUM(G178:AG178)</f>
        <v>0.17</v>
      </c>
      <c r="AL177" s="154"/>
      <c r="AM177" s="213">
        <v>69</v>
      </c>
      <c r="AN177" s="155">
        <f>AK177*AM177</f>
        <v>11.73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  <v>0.17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1453.9440200000004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2020-10-01T06:31:40Z</cp:lastPrinted>
  <dcterms:created xsi:type="dcterms:W3CDTF">1996-10-08T23:32:33Z</dcterms:created>
  <dcterms:modified xsi:type="dcterms:W3CDTF">2020-10-03T06:46:03Z</dcterms:modified>
  <cp:category/>
  <cp:version/>
  <cp:contentType/>
  <cp:contentStatus/>
</cp:coreProperties>
</file>